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附件1-1" sheetId="1" r:id="rId1"/>
    <sheet name="附件1-2" sheetId="2" r:id="rId2"/>
    <sheet name="附件1-3" sheetId="3" r:id="rId3"/>
    <sheet name="附件1-4" sheetId="4" r:id="rId4"/>
    <sheet name="附件1-5" sheetId="6" r:id="rId5"/>
    <sheet name="附件1-6" sheetId="5" r:id="rId6"/>
  </sheets>
  <definedNames>
    <definedName name="_xlnm._FilterDatabase" localSheetId="0" hidden="1">'附件1-1'!$A$1:$M$8</definedName>
  </definedNames>
  <calcPr calcId="144525"/>
</workbook>
</file>

<file path=xl/sharedStrings.xml><?xml version="1.0" encoding="utf-8"?>
<sst xmlns="http://schemas.openxmlformats.org/spreadsheetml/2006/main" count="222" uniqueCount="133">
  <si>
    <t>附件1-1</t>
  </si>
  <si>
    <t>2020年——2021年发行的新增政府一般债券情况表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</si>
  <si>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</si>
  <si>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</si>
  <si>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</si>
  <si>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</si>
  <si>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</si>
  <si>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</si>
  <si>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</si>
  <si>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</si>
  <si>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</si>
  <si>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</si>
  <si>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</si>
  <si>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</si>
  <si>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</si>
  <si>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合计</t>
  </si>
  <si>
    <t>2020年河北省政府一般债券（二期）</t>
  </si>
  <si>
    <t>一般债券</t>
  </si>
  <si>
    <t>2020-03-03</t>
  </si>
  <si>
    <t>3.66</t>
  </si>
  <si>
    <t>30年</t>
  </si>
  <si>
    <t>2020年河北省政府一般债券（十期）</t>
  </si>
  <si>
    <t>2020-08-21</t>
  </si>
  <si>
    <t>3.97</t>
  </si>
  <si>
    <t>附件1-2</t>
  </si>
  <si>
    <t>2020年——2021年发行的新增地方政府专项债券情况表</t>
  </si>
  <si>
    <t>债券项目资产类型</t>
  </si>
  <si>
    <t>已取得项目收益</t>
  </si>
  <si>
    <t>2020年河北省民生事业专项债券（八期）-2020年河北省政府专项债券（十八期）</t>
  </si>
  <si>
    <t>160756</t>
  </si>
  <si>
    <t>其他自平衡专项债券</t>
  </si>
  <si>
    <t>2020-05-25</t>
  </si>
  <si>
    <t>2.94</t>
  </si>
  <si>
    <t>10年</t>
  </si>
  <si>
    <t>市政基础设施类资产
交通基础设施类资产
医疗卫生与社会保障</t>
  </si>
  <si>
    <t>2020年河北省民生事业专项债券（十期）-2020年河北省政府专项债券（二十五期）</t>
  </si>
  <si>
    <t>160928</t>
  </si>
  <si>
    <t>2020-09-14</t>
  </si>
  <si>
    <t>3.82</t>
  </si>
  <si>
    <t>15年</t>
  </si>
  <si>
    <t>教育、科学、文化
医疗卫生与社会保障</t>
  </si>
  <si>
    <t>2020年河北省民生事业专项债券（十三期）-2020年河北省政府专项债券（二十九期）</t>
  </si>
  <si>
    <t>2071021</t>
  </si>
  <si>
    <t>2020-10-22</t>
  </si>
  <si>
    <t>3.51</t>
  </si>
  <si>
    <t>7年</t>
  </si>
  <si>
    <t>教育、科学、文化</t>
  </si>
  <si>
    <t>2020年河北省民生事业专项债券（五期）-2020年河北省政府专项债券（十四期）</t>
  </si>
  <si>
    <t>2005278</t>
  </si>
  <si>
    <t>2020-03-31</t>
  </si>
  <si>
    <t>2.87</t>
  </si>
  <si>
    <t>医疗卫生与社会保障</t>
  </si>
  <si>
    <t>2020年河北省民生事业专项债券（一期）-2020年河北省政府专项债券（八期）</t>
  </si>
  <si>
    <t>2005196</t>
  </si>
  <si>
    <t>2.84</t>
  </si>
  <si>
    <t>5年</t>
  </si>
  <si>
    <t>2021年河北省高质量发展专项债券（八期）-2021年河北省政府专项债券（二十六期）</t>
  </si>
  <si>
    <t>2105751</t>
  </si>
  <si>
    <t>2021-08-25</t>
  </si>
  <si>
    <t>3.38</t>
  </si>
  <si>
    <t>市政基础设施类资产</t>
  </si>
  <si>
    <t>2021年河北省高质量发展专项债券（二十期）-2021年河北省政府专项债券（四十五期）</t>
  </si>
  <si>
    <t>2171166</t>
  </si>
  <si>
    <t>2021-10-29</t>
  </si>
  <si>
    <t>3.67</t>
  </si>
  <si>
    <t>2021年河北省高质量发展专项债券（二十四期）-2021年河北省政府专项债券（五十一期）</t>
  </si>
  <si>
    <t>2171291</t>
  </si>
  <si>
    <t>2021-11-19</t>
  </si>
  <si>
    <t>3.55</t>
  </si>
  <si>
    <t>20年</t>
  </si>
  <si>
    <t>2021年河北省高质量发展专项债券（二十五期）-2021年河北省政府专项债券（五十二期）</t>
  </si>
  <si>
    <t>2171292</t>
  </si>
  <si>
    <t>3.59</t>
  </si>
  <si>
    <t>生态建设与环境保护
农林水利建设</t>
  </si>
  <si>
    <t>2021年河北省民生事业专项债券（一期）-2021年河北省政府专项债券（八期）</t>
  </si>
  <si>
    <t>2105321</t>
  </si>
  <si>
    <t>2021-06-15</t>
  </si>
  <si>
    <t>3.73</t>
  </si>
  <si>
    <t>备注：债券项目资产类型按照附件1-5填写。</t>
  </si>
  <si>
    <t>附件1-3</t>
  </si>
  <si>
    <t>2020年——2021年发行的新增地方政府一般债券资金收支情况表</t>
  </si>
  <si>
    <t>序号</t>
  </si>
  <si>
    <t>2020年——2021年末新增一般债券资金收入</t>
  </si>
  <si>
    <t>2020年——2021年末新增一般债券资金安排的支出</t>
  </si>
  <si>
    <t>金额</t>
  </si>
  <si>
    <t>支出功能分类</t>
  </si>
  <si>
    <t>201一般公共服务支出</t>
  </si>
  <si>
    <t>212城乡社区支出</t>
  </si>
  <si>
    <t>205教育支出</t>
  </si>
  <si>
    <t>213农林水支出</t>
  </si>
  <si>
    <t>204公共安全支出</t>
  </si>
  <si>
    <t>214交通运输支出</t>
  </si>
  <si>
    <r>
      <rPr>
        <sz val="11"/>
        <color indexed="8"/>
        <rFont val="宋体"/>
        <charset val="134"/>
        <scheme val="minor"/>
      </rPr>
      <t>备注：支出功能分类按照附件</t>
    </r>
    <r>
      <rPr>
        <sz val="11"/>
        <color indexed="8"/>
        <rFont val="宋体"/>
        <charset val="134"/>
        <scheme val="minor"/>
      </rPr>
      <t>1-6填写。</t>
    </r>
  </si>
  <si>
    <t>附件1-4</t>
  </si>
  <si>
    <t>2020年——2021年发行的新增地方政府专项债券资金收支情况表</t>
  </si>
  <si>
    <t>2020年——2021年末新增专项债券资金收入</t>
  </si>
  <si>
    <t>2020年——2021年末新增专项债券资金安排的支出</t>
  </si>
  <si>
    <t>210医疗卫生与计划生育支出</t>
  </si>
  <si>
    <t>207文化体育与传媒支出</t>
  </si>
  <si>
    <t>附件1-5</t>
  </si>
  <si>
    <t>债券项目资产类型明细表</t>
  </si>
  <si>
    <t>交通基础设施类资产</t>
  </si>
  <si>
    <t>土地储备</t>
  </si>
  <si>
    <t>保障性住房</t>
  </si>
  <si>
    <t>生态建设与环境保护</t>
  </si>
  <si>
    <t>政权建设</t>
  </si>
  <si>
    <t>储备物资</t>
  </si>
  <si>
    <t>农林水利建设</t>
  </si>
  <si>
    <t>其他资产</t>
  </si>
  <si>
    <t>附件1-6</t>
  </si>
  <si>
    <t>支出功能分类明细表</t>
  </si>
  <si>
    <t>202外交支出</t>
  </si>
  <si>
    <t>203国防支出</t>
  </si>
  <si>
    <t>206科学技术支出</t>
  </si>
  <si>
    <t>208社会保障和就业支出</t>
  </si>
  <si>
    <t>209社会保险基金支出</t>
  </si>
  <si>
    <t>211节能环保支出</t>
  </si>
  <si>
    <t>215资源勘探信息等支出</t>
  </si>
  <si>
    <t>216商业服务业等支出</t>
  </si>
  <si>
    <t>217金融支出</t>
  </si>
  <si>
    <t>219援助其他地区支出</t>
  </si>
  <si>
    <t>220国土海洋气象等支出</t>
  </si>
  <si>
    <t>221住房保障支出</t>
  </si>
  <si>
    <t>222粮油物资储备支出</t>
  </si>
  <si>
    <t>223国有资本经营预算支出</t>
  </si>
  <si>
    <t>224灾害防治及应急管理支出</t>
  </si>
  <si>
    <t>227预备费</t>
  </si>
  <si>
    <t>229其他支出</t>
  </si>
  <si>
    <t>230转移性支出</t>
  </si>
  <si>
    <t>231债务还本支出</t>
  </si>
  <si>
    <t>232债务付息支出</t>
  </si>
  <si>
    <t>233债务发行费用支出</t>
  </si>
  <si>
    <t>234抗疫特别国债转移支付支出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</si>
</sst>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;[Red]0.00"/>
  </numFmts>
  <fonts count="37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9"/>
      <name val="黑体"/>
      <charset val="134"/>
    </font>
    <font>
      <sz val="20"/>
      <name val="方正小标宋_GBK"/>
      <charset val="134"/>
    </font>
    <font>
      <b/>
      <sz val="11"/>
      <name val="SimSun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20"/>
      <color theme="1"/>
      <name val="方正小标宋_GBK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5"/>
      <name val="微软雅黑"/>
      <charset val="134"/>
    </font>
    <font>
      <sz val="9"/>
      <name val="SimSun"/>
      <charset val="134"/>
    </font>
    <font>
      <sz val="11"/>
      <name val="SimSun"/>
      <charset val="134"/>
    </font>
    <font>
      <sz val="10"/>
      <name val="宋体"/>
      <charset val="134"/>
      <scheme val="minor"/>
    </font>
    <font>
      <sz val="11"/>
      <color indexed="8"/>
      <name val="SimSun"/>
      <charset val="0"/>
    </font>
    <font>
      <sz val="11"/>
      <color indexed="8"/>
      <name val="SimSun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6" borderId="4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17" borderId="47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48" applyNumberFormat="0" applyFill="0" applyAlignment="0" applyProtection="0">
      <alignment vertical="center"/>
    </xf>
    <xf numFmtId="0" fontId="32" fillId="0" borderId="4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3" fillId="20" borderId="49" applyNumberFormat="0" applyAlignment="0" applyProtection="0">
      <alignment vertical="center"/>
    </xf>
    <xf numFmtId="0" fontId="28" fillId="20" borderId="46" applyNumberFormat="0" applyAlignment="0" applyProtection="0">
      <alignment vertical="center"/>
    </xf>
    <xf numFmtId="0" fontId="34" fillId="23" borderId="50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36" fillId="0" borderId="51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104">
    <xf numFmtId="0" fontId="0" fillId="0" borderId="0" xfId="0">
      <alignment vertical="center"/>
    </xf>
    <xf numFmtId="0" fontId="1" fillId="0" borderId="0" xfId="49">
      <alignment vertical="center"/>
    </xf>
    <xf numFmtId="0" fontId="2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49" applyFont="1" applyBorder="1" applyAlignment="1">
      <alignment vertical="center"/>
    </xf>
    <xf numFmtId="0" fontId="6" fillId="0" borderId="0" xfId="50">
      <alignment vertical="center"/>
    </xf>
    <xf numFmtId="0" fontId="7" fillId="0" borderId="0" xfId="50" applyFont="1">
      <alignment vertical="center"/>
    </xf>
    <xf numFmtId="0" fontId="8" fillId="0" borderId="1" xfId="50" applyFont="1" applyBorder="1" applyAlignment="1">
      <alignment horizontal="center" vertical="center"/>
    </xf>
    <xf numFmtId="0" fontId="8" fillId="0" borderId="0" xfId="50" applyFont="1" applyAlignment="1">
      <alignment vertical="center"/>
    </xf>
    <xf numFmtId="0" fontId="9" fillId="0" borderId="2" xfId="50" applyFont="1" applyBorder="1" applyAlignment="1">
      <alignment horizontal="center" vertical="center"/>
    </xf>
    <xf numFmtId="0" fontId="10" fillId="0" borderId="0" xfId="50" applyFont="1" applyBorder="1" applyAlignment="1">
      <alignment vertical="center"/>
    </xf>
    <xf numFmtId="0" fontId="11" fillId="0" borderId="2" xfId="50" applyFont="1" applyBorder="1" applyAlignment="1">
      <alignment vertical="center"/>
    </xf>
    <xf numFmtId="0" fontId="11" fillId="0" borderId="0" xfId="50" applyFont="1" applyBorder="1" applyAlignment="1">
      <alignment vertical="center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vertical="center" wrapText="1"/>
    </xf>
    <xf numFmtId="4" fontId="14" fillId="0" borderId="10" xfId="0" applyNumberFormat="1" applyFont="1" applyBorder="1" applyAlignment="1">
      <alignment horizontal="right" vertical="center" wrapText="1"/>
    </xf>
    <xf numFmtId="0" fontId="14" fillId="0" borderId="11" xfId="0" applyFont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 wrapText="1"/>
    </xf>
    <xf numFmtId="4" fontId="14" fillId="0" borderId="13" xfId="0" applyNumberFormat="1" applyFont="1" applyBorder="1" applyAlignment="1">
      <alignment horizontal="right" vertical="center" wrapText="1"/>
    </xf>
    <xf numFmtId="4" fontId="14" fillId="0" borderId="14" xfId="0" applyNumberFormat="1" applyFont="1" applyBorder="1" applyAlignment="1">
      <alignment horizontal="right" vertical="center" wrapText="1"/>
    </xf>
    <xf numFmtId="0" fontId="14" fillId="0" borderId="15" xfId="0" applyFont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5" fillId="2" borderId="18" xfId="0" applyFont="1" applyFill="1" applyBorder="1" applyAlignment="1">
      <alignment horizontal="center" vertical="center" wrapText="1"/>
    </xf>
    <xf numFmtId="4" fontId="14" fillId="0" borderId="2" xfId="0" applyNumberFormat="1" applyFont="1" applyBorder="1" applyAlignment="1">
      <alignment horizontal="right" vertical="center" wrapText="1"/>
    </xf>
    <xf numFmtId="0" fontId="5" fillId="0" borderId="19" xfId="49" applyFont="1" applyBorder="1" applyAlignment="1">
      <alignment vertical="center"/>
    </xf>
    <xf numFmtId="4" fontId="14" fillId="0" borderId="20" xfId="0" applyNumberFormat="1" applyFont="1" applyBorder="1" applyAlignment="1">
      <alignment horizontal="right" vertical="center" wrapText="1"/>
    </xf>
    <xf numFmtId="0" fontId="14" fillId="0" borderId="14" xfId="0" applyFont="1" applyBorder="1" applyAlignment="1">
      <alignment horizontal="left" vertical="center" wrapText="1"/>
    </xf>
    <xf numFmtId="0" fontId="15" fillId="2" borderId="2" xfId="0" applyFont="1" applyFill="1" applyBorder="1" applyAlignment="1">
      <alignment horizontal="left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18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4" fillId="0" borderId="21" xfId="0" applyFont="1" applyBorder="1" applyAlignment="1">
      <alignment horizontal="center" vertical="center" wrapText="1"/>
    </xf>
    <xf numFmtId="4" fontId="16" fillId="0" borderId="0" xfId="0" applyNumberFormat="1" applyFont="1" applyFill="1" applyBorder="1" applyAlignment="1">
      <alignment horizontal="right" vertical="center" wrapText="1"/>
    </xf>
    <xf numFmtId="4" fontId="14" fillId="0" borderId="22" xfId="0" applyNumberFormat="1" applyFont="1" applyBorder="1" applyAlignment="1">
      <alignment horizontal="right" vertical="center" wrapText="1"/>
    </xf>
    <xf numFmtId="4" fontId="16" fillId="0" borderId="12" xfId="0" applyNumberFormat="1" applyFont="1" applyFill="1" applyBorder="1" applyAlignment="1">
      <alignment horizontal="right" vertical="center" wrapText="1"/>
    </xf>
    <xf numFmtId="0" fontId="16" fillId="0" borderId="23" xfId="0" applyFont="1" applyFill="1" applyBorder="1" applyAlignment="1">
      <alignment horizontal="left" vertical="center" wrapText="1"/>
    </xf>
    <xf numFmtId="4" fontId="16" fillId="0" borderId="2" xfId="0" applyNumberFormat="1" applyFont="1" applyFill="1" applyBorder="1" applyAlignment="1">
      <alignment horizontal="right" vertical="center" wrapText="1"/>
    </xf>
    <xf numFmtId="4" fontId="16" fillId="0" borderId="16" xfId="0" applyNumberFormat="1" applyFont="1" applyFill="1" applyBorder="1" applyAlignment="1">
      <alignment horizontal="right" vertical="center" wrapText="1"/>
    </xf>
    <xf numFmtId="0" fontId="17" fillId="0" borderId="23" xfId="0" applyFont="1" applyFill="1" applyBorder="1" applyAlignment="1">
      <alignment horizontal="left" vertical="center" wrapText="1"/>
    </xf>
    <xf numFmtId="4" fontId="17" fillId="0" borderId="2" xfId="0" applyNumberFormat="1" applyFont="1" applyFill="1" applyBorder="1" applyAlignment="1">
      <alignment horizontal="right" vertical="center" wrapText="1"/>
    </xf>
    <xf numFmtId="4" fontId="16" fillId="0" borderId="18" xfId="0" applyNumberFormat="1" applyFont="1" applyFill="1" applyBorder="1" applyAlignment="1">
      <alignment horizontal="right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2" borderId="24" xfId="0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center" vertical="center" wrapText="1"/>
    </xf>
    <xf numFmtId="0" fontId="14" fillId="0" borderId="25" xfId="0" applyFont="1" applyBorder="1" applyAlignment="1">
      <alignment horizontal="left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13" fillId="0" borderId="0" xfId="0" applyFont="1" applyBorder="1" applyAlignment="1">
      <alignment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176" fontId="4" fillId="0" borderId="24" xfId="0" applyNumberFormat="1" applyFont="1" applyBorder="1" applyAlignment="1">
      <alignment horizontal="right" vertical="center" wrapText="1"/>
    </xf>
    <xf numFmtId="176" fontId="4" fillId="0" borderId="24" xfId="0" applyNumberFormat="1" applyFont="1" applyBorder="1" applyAlignment="1">
      <alignment horizontal="center" vertical="center" wrapText="1"/>
    </xf>
    <xf numFmtId="0" fontId="16" fillId="2" borderId="32" xfId="0" applyFont="1" applyFill="1" applyBorder="1" applyAlignment="1">
      <alignment horizontal="left" vertical="center" wrapText="1"/>
    </xf>
    <xf numFmtId="176" fontId="16" fillId="2" borderId="32" xfId="0" applyNumberFormat="1" applyFont="1" applyFill="1" applyBorder="1" applyAlignment="1">
      <alignment horizontal="right" vertical="center" wrapText="1"/>
    </xf>
    <xf numFmtId="0" fontId="16" fillId="2" borderId="32" xfId="0" applyFont="1" applyFill="1" applyBorder="1" applyAlignment="1">
      <alignment horizontal="right" vertical="center" wrapText="1"/>
    </xf>
    <xf numFmtId="0" fontId="16" fillId="2" borderId="33" xfId="0" applyFont="1" applyFill="1" applyBorder="1" applyAlignment="1">
      <alignment vertical="center" wrapText="1"/>
    </xf>
    <xf numFmtId="0" fontId="16" fillId="0" borderId="32" xfId="0" applyFont="1" applyFill="1" applyBorder="1" applyAlignment="1">
      <alignment horizontal="left" vertical="center" wrapText="1"/>
    </xf>
    <xf numFmtId="176" fontId="16" fillId="0" borderId="32" xfId="0" applyNumberFormat="1" applyFont="1" applyFill="1" applyBorder="1" applyAlignment="1">
      <alignment horizontal="right" vertical="center" wrapText="1"/>
    </xf>
    <xf numFmtId="0" fontId="16" fillId="0" borderId="32" xfId="0" applyFont="1" applyFill="1" applyBorder="1" applyAlignment="1">
      <alignment horizontal="right" vertical="center" wrapText="1"/>
    </xf>
    <xf numFmtId="0" fontId="16" fillId="0" borderId="33" xfId="0" applyFont="1" applyFill="1" applyBorder="1" applyAlignment="1">
      <alignment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176" fontId="16" fillId="0" borderId="37" xfId="0" applyNumberFormat="1" applyFont="1" applyFill="1" applyBorder="1" applyAlignment="1">
      <alignment horizontal="right" vertical="center" wrapText="1"/>
    </xf>
    <xf numFmtId="0" fontId="13" fillId="2" borderId="2" xfId="0" applyFont="1" applyFill="1" applyBorder="1" applyAlignment="1">
      <alignment vertical="center" wrapText="1"/>
    </xf>
    <xf numFmtId="0" fontId="13" fillId="2" borderId="0" xfId="0" applyFont="1" applyFill="1" applyBorder="1" applyAlignment="1">
      <alignment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right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/>
    </xf>
    <xf numFmtId="177" fontId="11" fillId="2" borderId="2" xfId="0" applyNumberFormat="1" applyFont="1" applyFill="1" applyBorder="1" applyAlignment="1">
      <alignment horizontal="right" vertical="center"/>
    </xf>
    <xf numFmtId="0" fontId="16" fillId="2" borderId="40" xfId="0" applyFont="1" applyFill="1" applyBorder="1" applyAlignment="1">
      <alignment horizontal="left" vertical="center" wrapText="1"/>
    </xf>
    <xf numFmtId="177" fontId="11" fillId="2" borderId="41" xfId="0" applyNumberFormat="1" applyFont="1" applyFill="1" applyBorder="1" applyAlignment="1">
      <alignment horizontal="right" vertical="center"/>
    </xf>
    <xf numFmtId="0" fontId="4" fillId="0" borderId="0" xfId="0" applyFont="1" applyBorder="1" applyAlignment="1">
      <alignment horizontal="center" vertical="center" wrapText="1"/>
    </xf>
    <xf numFmtId="176" fontId="16" fillId="0" borderId="42" xfId="0" applyNumberFormat="1" applyFont="1" applyFill="1" applyBorder="1" applyAlignment="1">
      <alignment horizontal="right" vertical="center" wrapText="1"/>
    </xf>
    <xf numFmtId="176" fontId="16" fillId="2" borderId="2" xfId="0" applyNumberFormat="1" applyFont="1" applyFill="1" applyBorder="1" applyAlignment="1">
      <alignment horizontal="right" vertical="center" wrapText="1"/>
    </xf>
    <xf numFmtId="0" fontId="14" fillId="2" borderId="43" xfId="0" applyFont="1" applyFill="1" applyBorder="1" applyAlignment="1">
      <alignment horizontal="left" vertical="center" wrapText="1"/>
    </xf>
    <xf numFmtId="176" fontId="16" fillId="0" borderId="40" xfId="0" applyNumberFormat="1" applyFont="1" applyFill="1" applyBorder="1" applyAlignment="1">
      <alignment horizontal="righ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opLeftCell="B1" workbookViewId="0">
      <selection activeCell="I14" sqref="I14"/>
    </sheetView>
  </sheetViews>
  <sheetFormatPr defaultColWidth="10" defaultRowHeight="13.5" outlineLevelRow="7"/>
  <cols>
    <col min="1" max="1" width="29.25" style="88" customWidth="1"/>
    <col min="2" max="2" width="14.125" customWidth="1"/>
    <col min="3" max="3" width="13.625" customWidth="1"/>
    <col min="4" max="4" width="19.375" customWidth="1"/>
    <col min="5" max="5" width="9" hidden="1"/>
    <col min="6" max="6" width="14.625" customWidth="1"/>
    <col min="7" max="7" width="13.625" customWidth="1"/>
    <col min="8" max="8" width="6" customWidth="1"/>
    <col min="9" max="9" width="16" customWidth="1"/>
    <col min="10" max="10" width="20.5" customWidth="1"/>
    <col min="11" max="11" width="16.25" customWidth="1"/>
    <col min="12" max="12" width="20.5" customWidth="1"/>
    <col min="13" max="13" width="9.75" customWidth="1"/>
  </cols>
  <sheetData>
    <row r="1" ht="14.25" customHeight="1" spans="1:1">
      <c r="A1" s="2" t="s">
        <v>0</v>
      </c>
    </row>
    <row r="2" ht="27.95" customHeight="1" spans="1:13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ht="14.25" customHeight="1" spans="1:13">
      <c r="A3" s="59"/>
      <c r="B3" s="59"/>
      <c r="C3" s="59"/>
      <c r="D3" s="59"/>
      <c r="F3" s="59"/>
      <c r="G3" s="59"/>
      <c r="H3" s="59"/>
      <c r="J3" s="59"/>
      <c r="K3" s="59"/>
      <c r="L3" s="59"/>
      <c r="M3" s="15" t="s">
        <v>2</v>
      </c>
    </row>
    <row r="4" ht="18" customHeight="1" spans="1:13">
      <c r="A4" s="60"/>
      <c r="B4" s="78" t="s">
        <v>3</v>
      </c>
      <c r="C4" s="78"/>
      <c r="D4" s="78"/>
      <c r="E4" s="78"/>
      <c r="F4" s="78"/>
      <c r="G4" s="78"/>
      <c r="H4" s="89"/>
      <c r="I4" s="78" t="s">
        <v>4</v>
      </c>
      <c r="J4" s="78"/>
      <c r="K4" s="62" t="s">
        <v>5</v>
      </c>
      <c r="L4" s="62"/>
      <c r="M4" s="79" t="s">
        <v>6</v>
      </c>
    </row>
    <row r="5" ht="27.2" customHeight="1" spans="1:13">
      <c r="A5" s="63" t="s">
        <v>7</v>
      </c>
      <c r="B5" s="64" t="s">
        <v>8</v>
      </c>
      <c r="C5" s="64" t="s">
        <v>9</v>
      </c>
      <c r="D5" s="90" t="s">
        <v>10</v>
      </c>
      <c r="F5" s="64" t="s">
        <v>11</v>
      </c>
      <c r="G5" s="91" t="s">
        <v>12</v>
      </c>
      <c r="H5" s="66" t="s">
        <v>13</v>
      </c>
      <c r="I5" s="99"/>
      <c r="J5" s="66" t="s">
        <v>14</v>
      </c>
      <c r="K5" s="99"/>
      <c r="L5" s="66" t="s">
        <v>14</v>
      </c>
      <c r="M5" s="21"/>
    </row>
    <row r="6" customFormat="1" ht="27.2" customHeight="1" spans="1:13">
      <c r="A6" s="66" t="s">
        <v>15</v>
      </c>
      <c r="B6" s="90"/>
      <c r="C6" s="67"/>
      <c r="D6" s="92">
        <f>SUM(D7:D8)</f>
        <v>30000</v>
      </c>
      <c r="E6" s="93">
        <f t="shared" ref="E6:L6" si="0">SUM(E7:E8)</f>
        <v>0</v>
      </c>
      <c r="F6" s="93"/>
      <c r="G6" s="93"/>
      <c r="H6" s="93"/>
      <c r="I6" s="92">
        <f t="shared" si="0"/>
        <v>183163.77</v>
      </c>
      <c r="J6" s="92">
        <f t="shared" si="0"/>
        <v>30000</v>
      </c>
      <c r="K6" s="92">
        <f t="shared" si="0"/>
        <v>102400</v>
      </c>
      <c r="L6" s="92">
        <f t="shared" si="0"/>
        <v>30000</v>
      </c>
      <c r="M6" s="42"/>
    </row>
    <row r="7" s="57" customFormat="1" ht="21" customHeight="1" spans="1:13">
      <c r="A7" s="37" t="s">
        <v>16</v>
      </c>
      <c r="B7" s="94">
        <v>2005195</v>
      </c>
      <c r="C7" s="95" t="s">
        <v>17</v>
      </c>
      <c r="D7" s="96">
        <v>18600</v>
      </c>
      <c r="E7" s="84"/>
      <c r="F7" s="70" t="s">
        <v>18</v>
      </c>
      <c r="G7" s="72" t="s">
        <v>19</v>
      </c>
      <c r="H7" s="97" t="s">
        <v>20</v>
      </c>
      <c r="I7" s="100">
        <v>98147.89</v>
      </c>
      <c r="J7" s="101">
        <v>18600</v>
      </c>
      <c r="K7" s="101">
        <v>58600</v>
      </c>
      <c r="L7" s="101">
        <v>18600</v>
      </c>
      <c r="M7" s="102"/>
    </row>
    <row r="8" s="57" customFormat="1" ht="21" customHeight="1" spans="1:13">
      <c r="A8" s="37" t="s">
        <v>21</v>
      </c>
      <c r="B8" s="94">
        <v>104870</v>
      </c>
      <c r="C8" s="95" t="s">
        <v>17</v>
      </c>
      <c r="D8" s="98">
        <v>11400</v>
      </c>
      <c r="E8" s="84"/>
      <c r="F8" s="70" t="s">
        <v>22</v>
      </c>
      <c r="G8" s="72" t="s">
        <v>23</v>
      </c>
      <c r="H8" s="70" t="s">
        <v>20</v>
      </c>
      <c r="I8" s="103">
        <v>85015.88</v>
      </c>
      <c r="J8" s="101">
        <v>11400</v>
      </c>
      <c r="K8" s="101">
        <v>43800</v>
      </c>
      <c r="L8" s="101">
        <v>11400</v>
      </c>
      <c r="M8" s="102"/>
    </row>
  </sheetData>
  <autoFilter ref="A1:M8">
    <extLst/>
  </autoFilter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7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tabSelected="1" topLeftCell="B3" workbookViewId="0">
      <selection activeCell="J17" sqref="J17"/>
    </sheetView>
  </sheetViews>
  <sheetFormatPr defaultColWidth="10" defaultRowHeight="13.5"/>
  <cols>
    <col min="1" max="1" width="37.5" customWidth="1"/>
    <col min="2" max="2" width="12.5" customWidth="1"/>
    <col min="3" max="3" width="19.25" customWidth="1"/>
    <col min="4" max="4" width="12.25" customWidth="1"/>
    <col min="5" max="5" width="14.125" customWidth="1"/>
    <col min="6" max="6" width="7.125" customWidth="1"/>
    <col min="7" max="7" width="5.25" customWidth="1"/>
    <col min="8" max="8" width="20.5" customWidth="1"/>
    <col min="9" max="9" width="12.75" customWidth="1"/>
    <col min="10" max="10" width="20.5" customWidth="1"/>
    <col min="11" max="11" width="14.875" customWidth="1"/>
    <col min="12" max="12" width="20.5" customWidth="1"/>
    <col min="13" max="13" width="16" customWidth="1"/>
    <col min="14" max="14" width="9.75" customWidth="1"/>
    <col min="15" max="17" width="9" customWidth="1"/>
    <col min="18" max="18" width="9.75" customWidth="1"/>
  </cols>
  <sheetData>
    <row r="1" ht="14.25" customHeight="1" spans="1:1">
      <c r="A1" s="2" t="s">
        <v>24</v>
      </c>
    </row>
    <row r="2" ht="27.95" customHeight="1" spans="1:14">
      <c r="A2" s="14" t="s">
        <v>25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ht="14.25" customHeight="1" spans="1:14">
      <c r="A3" s="59"/>
      <c r="B3" s="59"/>
      <c r="C3" s="59"/>
      <c r="D3" s="59"/>
      <c r="E3" s="59"/>
      <c r="F3" s="59"/>
      <c r="G3" s="59"/>
      <c r="J3" s="59"/>
      <c r="K3" s="59"/>
      <c r="L3" s="59"/>
      <c r="N3" s="15" t="s">
        <v>2</v>
      </c>
    </row>
    <row r="4" ht="18" customHeight="1" spans="1:14">
      <c r="A4" s="60"/>
      <c r="B4" s="61" t="s">
        <v>3</v>
      </c>
      <c r="C4" s="61"/>
      <c r="D4" s="61"/>
      <c r="E4" s="61"/>
      <c r="F4" s="61"/>
      <c r="G4" s="61"/>
      <c r="H4" s="62" t="s">
        <v>26</v>
      </c>
      <c r="I4" s="78" t="s">
        <v>4</v>
      </c>
      <c r="J4" s="78"/>
      <c r="K4" s="62" t="s">
        <v>5</v>
      </c>
      <c r="L4" s="62"/>
      <c r="M4" s="62" t="s">
        <v>27</v>
      </c>
      <c r="N4" s="79" t="s">
        <v>6</v>
      </c>
    </row>
    <row r="5" ht="27.2" customHeight="1" spans="1:14">
      <c r="A5" s="63" t="s">
        <v>7</v>
      </c>
      <c r="B5" s="64" t="s">
        <v>8</v>
      </c>
      <c r="C5" s="64" t="s">
        <v>9</v>
      </c>
      <c r="D5" s="64" t="s">
        <v>10</v>
      </c>
      <c r="E5" s="64" t="s">
        <v>11</v>
      </c>
      <c r="F5" s="64" t="s">
        <v>12</v>
      </c>
      <c r="G5" s="64" t="s">
        <v>13</v>
      </c>
      <c r="H5" s="65"/>
      <c r="I5" s="20"/>
      <c r="J5" s="64" t="s">
        <v>14</v>
      </c>
      <c r="K5" s="20"/>
      <c r="L5" s="64" t="s">
        <v>14</v>
      </c>
      <c r="M5" s="65"/>
      <c r="N5" s="80"/>
    </row>
    <row r="6" customFormat="1" ht="27.2" customHeight="1" spans="1:14">
      <c r="A6" s="66" t="s">
        <v>15</v>
      </c>
      <c r="B6" s="67"/>
      <c r="C6" s="67"/>
      <c r="D6" s="68">
        <f>SUM(D7:D16)</f>
        <v>187600</v>
      </c>
      <c r="E6" s="69"/>
      <c r="F6" s="69"/>
      <c r="G6" s="69"/>
      <c r="H6" s="69"/>
      <c r="I6" s="68">
        <f t="shared" ref="E6:M6" si="0">SUM(I7:I16)</f>
        <v>406864.56</v>
      </c>
      <c r="J6" s="68">
        <f t="shared" si="0"/>
        <v>187600</v>
      </c>
      <c r="K6" s="68">
        <f t="shared" si="0"/>
        <v>283710</v>
      </c>
      <c r="L6" s="68">
        <f t="shared" si="0"/>
        <v>187600</v>
      </c>
      <c r="M6" s="68">
        <f t="shared" si="0"/>
        <v>28140</v>
      </c>
      <c r="N6" s="81"/>
    </row>
    <row r="7" s="57" customFormat="1" ht="40.5" spans="1:15">
      <c r="A7" s="37" t="s">
        <v>28</v>
      </c>
      <c r="B7" s="70" t="s">
        <v>29</v>
      </c>
      <c r="C7" s="70" t="s">
        <v>30</v>
      </c>
      <c r="D7" s="71">
        <v>32000</v>
      </c>
      <c r="E7" s="70" t="s">
        <v>31</v>
      </c>
      <c r="F7" s="72" t="s">
        <v>32</v>
      </c>
      <c r="G7" s="70" t="s">
        <v>33</v>
      </c>
      <c r="H7" s="73" t="s">
        <v>34</v>
      </c>
      <c r="I7" s="75">
        <v>59095</v>
      </c>
      <c r="J7" s="71">
        <v>32000</v>
      </c>
      <c r="K7" s="71">
        <v>37500</v>
      </c>
      <c r="L7" s="71">
        <v>32000</v>
      </c>
      <c r="M7" s="82">
        <f>L7*1.5/10</f>
        <v>4800</v>
      </c>
      <c r="N7" s="83"/>
      <c r="O7" s="84"/>
    </row>
    <row r="8" s="57" customFormat="1" ht="34" customHeight="1" spans="1:15">
      <c r="A8" s="37" t="s">
        <v>35</v>
      </c>
      <c r="B8" s="70" t="s">
        <v>36</v>
      </c>
      <c r="C8" s="70" t="s">
        <v>30</v>
      </c>
      <c r="D8" s="71">
        <v>18200</v>
      </c>
      <c r="E8" s="70" t="s">
        <v>37</v>
      </c>
      <c r="F8" s="72" t="s">
        <v>38</v>
      </c>
      <c r="G8" s="70" t="s">
        <v>39</v>
      </c>
      <c r="H8" s="73" t="s">
        <v>40</v>
      </c>
      <c r="I8" s="75">
        <v>88100</v>
      </c>
      <c r="J8" s="71">
        <v>18200</v>
      </c>
      <c r="K8" s="71">
        <v>42800</v>
      </c>
      <c r="L8" s="71">
        <v>18200</v>
      </c>
      <c r="M8" s="82">
        <f t="shared" ref="M8:M16" si="1">L8*1.5/10</f>
        <v>2730</v>
      </c>
      <c r="N8" s="83"/>
      <c r="O8" s="84"/>
    </row>
    <row r="9" s="57" customFormat="1" ht="34" customHeight="1" spans="1:15">
      <c r="A9" s="37" t="s">
        <v>41</v>
      </c>
      <c r="B9" s="70" t="s">
        <v>42</v>
      </c>
      <c r="C9" s="70" t="s">
        <v>30</v>
      </c>
      <c r="D9" s="71">
        <v>10000</v>
      </c>
      <c r="E9" s="70" t="s">
        <v>43</v>
      </c>
      <c r="F9" s="72" t="s">
        <v>44</v>
      </c>
      <c r="G9" s="70" t="s">
        <v>45</v>
      </c>
      <c r="H9" s="73" t="s">
        <v>46</v>
      </c>
      <c r="I9" s="75">
        <v>75000</v>
      </c>
      <c r="J9" s="71">
        <v>10000</v>
      </c>
      <c r="K9" s="71">
        <v>52800</v>
      </c>
      <c r="L9" s="71">
        <v>10000</v>
      </c>
      <c r="M9" s="82">
        <f t="shared" si="1"/>
        <v>1500</v>
      </c>
      <c r="N9" s="85"/>
      <c r="O9" s="84"/>
    </row>
    <row r="10" s="57" customFormat="1" ht="34" customHeight="1" spans="1:15">
      <c r="A10" s="37" t="s">
        <v>47</v>
      </c>
      <c r="B10" s="70" t="s">
        <v>48</v>
      </c>
      <c r="C10" s="70" t="s">
        <v>30</v>
      </c>
      <c r="D10" s="71">
        <v>25900</v>
      </c>
      <c r="E10" s="70" t="s">
        <v>49</v>
      </c>
      <c r="F10" s="72" t="s">
        <v>50</v>
      </c>
      <c r="G10" s="70" t="s">
        <v>33</v>
      </c>
      <c r="H10" s="73" t="s">
        <v>51</v>
      </c>
      <c r="I10" s="75">
        <v>25900</v>
      </c>
      <c r="J10" s="71">
        <v>25900</v>
      </c>
      <c r="K10" s="71">
        <v>25900</v>
      </c>
      <c r="L10" s="71">
        <v>25900</v>
      </c>
      <c r="M10" s="82">
        <f t="shared" si="1"/>
        <v>3885</v>
      </c>
      <c r="N10" s="83"/>
      <c r="O10" s="84"/>
    </row>
    <row r="11" s="58" customFormat="1" ht="34" customHeight="1" spans="1:15">
      <c r="A11" s="40" t="s">
        <v>52</v>
      </c>
      <c r="B11" s="74" t="s">
        <v>53</v>
      </c>
      <c r="C11" s="74" t="s">
        <v>30</v>
      </c>
      <c r="D11" s="75">
        <v>14000</v>
      </c>
      <c r="E11" s="74" t="s">
        <v>18</v>
      </c>
      <c r="F11" s="76" t="s">
        <v>54</v>
      </c>
      <c r="G11" s="74" t="s">
        <v>55</v>
      </c>
      <c r="H11" s="73" t="s">
        <v>40</v>
      </c>
      <c r="I11" s="75">
        <v>18385.04</v>
      </c>
      <c r="J11" s="75">
        <v>14000</v>
      </c>
      <c r="K11" s="75">
        <v>16200</v>
      </c>
      <c r="L11" s="75">
        <v>14000</v>
      </c>
      <c r="M11" s="82">
        <f t="shared" si="1"/>
        <v>2100</v>
      </c>
      <c r="N11" s="86"/>
      <c r="O11" s="87"/>
    </row>
    <row r="12" s="58" customFormat="1" ht="34" customHeight="1" spans="1:15">
      <c r="A12" s="40" t="s">
        <v>56</v>
      </c>
      <c r="B12" s="74" t="s">
        <v>57</v>
      </c>
      <c r="C12" s="74" t="s">
        <v>30</v>
      </c>
      <c r="D12" s="75">
        <v>3000</v>
      </c>
      <c r="E12" s="74" t="s">
        <v>58</v>
      </c>
      <c r="F12" s="76" t="s">
        <v>59</v>
      </c>
      <c r="G12" s="74" t="s">
        <v>39</v>
      </c>
      <c r="H12" s="77" t="s">
        <v>60</v>
      </c>
      <c r="I12" s="75">
        <v>3030</v>
      </c>
      <c r="J12" s="75">
        <v>3000</v>
      </c>
      <c r="K12" s="75">
        <v>3000</v>
      </c>
      <c r="L12" s="75">
        <v>3000</v>
      </c>
      <c r="M12" s="82">
        <f t="shared" si="1"/>
        <v>450</v>
      </c>
      <c r="N12" s="86"/>
      <c r="O12" s="87"/>
    </row>
    <row r="13" s="58" customFormat="1" ht="34" customHeight="1" spans="1:15">
      <c r="A13" s="40" t="s">
        <v>61</v>
      </c>
      <c r="B13" s="74" t="s">
        <v>62</v>
      </c>
      <c r="C13" s="74" t="s">
        <v>30</v>
      </c>
      <c r="D13" s="75">
        <v>10000</v>
      </c>
      <c r="E13" s="74" t="s">
        <v>63</v>
      </c>
      <c r="F13" s="76" t="s">
        <v>64</v>
      </c>
      <c r="G13" s="74" t="s">
        <v>20</v>
      </c>
      <c r="H13" s="77" t="s">
        <v>60</v>
      </c>
      <c r="I13" s="75">
        <v>20738.34</v>
      </c>
      <c r="J13" s="75">
        <v>10000</v>
      </c>
      <c r="K13" s="75">
        <v>15360</v>
      </c>
      <c r="L13" s="75">
        <v>10000</v>
      </c>
      <c r="M13" s="82">
        <f t="shared" si="1"/>
        <v>1500</v>
      </c>
      <c r="N13" s="86"/>
      <c r="O13" s="87"/>
    </row>
    <row r="14" s="58" customFormat="1" ht="34" customHeight="1" spans="1:15">
      <c r="A14" s="40" t="s">
        <v>65</v>
      </c>
      <c r="B14" s="74" t="s">
        <v>66</v>
      </c>
      <c r="C14" s="74" t="s">
        <v>30</v>
      </c>
      <c r="D14" s="75">
        <v>9500</v>
      </c>
      <c r="E14" s="74" t="s">
        <v>67</v>
      </c>
      <c r="F14" s="76" t="s">
        <v>68</v>
      </c>
      <c r="G14" s="74" t="s">
        <v>69</v>
      </c>
      <c r="H14" s="77" t="s">
        <v>60</v>
      </c>
      <c r="I14" s="75">
        <v>16000</v>
      </c>
      <c r="J14" s="75">
        <v>9500</v>
      </c>
      <c r="K14" s="75">
        <v>12350</v>
      </c>
      <c r="L14" s="75">
        <v>9500</v>
      </c>
      <c r="M14" s="82">
        <f t="shared" si="1"/>
        <v>1425</v>
      </c>
      <c r="N14" s="86"/>
      <c r="O14" s="87"/>
    </row>
    <row r="15" s="58" customFormat="1" ht="34" customHeight="1" spans="1:15">
      <c r="A15" s="40" t="s">
        <v>70</v>
      </c>
      <c r="B15" s="74" t="s">
        <v>71</v>
      </c>
      <c r="C15" s="74" t="s">
        <v>30</v>
      </c>
      <c r="D15" s="75">
        <v>25000</v>
      </c>
      <c r="E15" s="74" t="s">
        <v>67</v>
      </c>
      <c r="F15" s="76" t="s">
        <v>72</v>
      </c>
      <c r="G15" s="74" t="s">
        <v>20</v>
      </c>
      <c r="H15" s="77" t="s">
        <v>73</v>
      </c>
      <c r="I15" s="75">
        <v>25616.18</v>
      </c>
      <c r="J15" s="75">
        <v>25000</v>
      </c>
      <c r="K15" s="75">
        <v>25000</v>
      </c>
      <c r="L15" s="75">
        <v>25000</v>
      </c>
      <c r="M15" s="82">
        <f t="shared" si="1"/>
        <v>3750</v>
      </c>
      <c r="N15" s="86"/>
      <c r="O15" s="87"/>
    </row>
    <row r="16" s="58" customFormat="1" ht="34" customHeight="1" spans="1:15">
      <c r="A16" s="40" t="s">
        <v>74</v>
      </c>
      <c r="B16" s="74" t="s">
        <v>75</v>
      </c>
      <c r="C16" s="74" t="s">
        <v>30</v>
      </c>
      <c r="D16" s="75">
        <v>40000</v>
      </c>
      <c r="E16" s="74" t="s">
        <v>76</v>
      </c>
      <c r="F16" s="76" t="s">
        <v>77</v>
      </c>
      <c r="G16" s="74" t="s">
        <v>39</v>
      </c>
      <c r="H16" s="73" t="s">
        <v>46</v>
      </c>
      <c r="I16" s="75">
        <v>75000</v>
      </c>
      <c r="J16" s="75">
        <v>40000</v>
      </c>
      <c r="K16" s="75">
        <v>52800</v>
      </c>
      <c r="L16" s="75">
        <v>40000</v>
      </c>
      <c r="M16" s="82">
        <f t="shared" si="1"/>
        <v>6000</v>
      </c>
      <c r="N16" s="86"/>
      <c r="O16" s="87"/>
    </row>
    <row r="17" spans="1:1">
      <c r="A17" s="41" t="s">
        <v>78</v>
      </c>
    </row>
  </sheetData>
  <mergeCells count="7">
    <mergeCell ref="A2:N2"/>
    <mergeCell ref="B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57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5"/>
  <sheetViews>
    <sheetView view="pageBreakPreview" zoomScaleNormal="100" workbookViewId="0">
      <pane ySplit="5" topLeftCell="A6" activePane="bottomLeft" state="frozen"/>
      <selection/>
      <selection pane="bottomLeft" activeCell="B17" sqref="B17"/>
    </sheetView>
  </sheetViews>
  <sheetFormatPr defaultColWidth="10" defaultRowHeight="13.5" outlineLevelCol="4"/>
  <cols>
    <col min="1" max="1" width="14.625" customWidth="1"/>
    <col min="2" max="2" width="42.75" customWidth="1"/>
    <col min="3" max="3" width="20.25" customWidth="1"/>
    <col min="4" max="4" width="28.5" customWidth="1"/>
    <col min="5" max="5" width="20.25" customWidth="1"/>
  </cols>
  <sheetData>
    <row r="1" ht="15" customHeight="1" spans="1:1">
      <c r="A1" s="2" t="s">
        <v>79</v>
      </c>
    </row>
    <row r="2" ht="29.25" customHeight="1" spans="1:5">
      <c r="A2" s="14" t="s">
        <v>80</v>
      </c>
      <c r="B2" s="14"/>
      <c r="C2" s="14"/>
      <c r="D2" s="14"/>
      <c r="E2" s="14"/>
    </row>
    <row r="3" ht="14.25" customHeight="1" spans="5:5">
      <c r="E3" s="15" t="s">
        <v>2</v>
      </c>
    </row>
    <row r="4" ht="19.5" customHeight="1" spans="1:5">
      <c r="A4" s="16" t="s">
        <v>81</v>
      </c>
      <c r="B4" s="17" t="s">
        <v>82</v>
      </c>
      <c r="C4" s="17"/>
      <c r="D4" s="18" t="s">
        <v>83</v>
      </c>
      <c r="E4" s="19"/>
    </row>
    <row r="5" ht="19.5" customHeight="1" spans="1:5">
      <c r="A5" s="16"/>
      <c r="B5" s="20" t="s">
        <v>7</v>
      </c>
      <c r="C5" s="20" t="s">
        <v>84</v>
      </c>
      <c r="D5" s="20" t="s">
        <v>85</v>
      </c>
      <c r="E5" s="42" t="s">
        <v>84</v>
      </c>
    </row>
    <row r="6" ht="14.25" customHeight="1" spans="1:5">
      <c r="A6" s="22" t="s">
        <v>15</v>
      </c>
      <c r="B6" s="23"/>
      <c r="C6" s="43">
        <f>SUM(C7:C14)</f>
        <v>30000</v>
      </c>
      <c r="D6" s="44"/>
      <c r="E6" s="33">
        <f>SUM(E7:E14)</f>
        <v>30000</v>
      </c>
    </row>
    <row r="7" ht="14.25" customHeight="1" spans="1:5">
      <c r="A7" s="29">
        <v>1</v>
      </c>
      <c r="B7" s="26" t="s">
        <v>16</v>
      </c>
      <c r="C7" s="45">
        <v>18600</v>
      </c>
      <c r="D7" s="46" t="s">
        <v>86</v>
      </c>
      <c r="E7" s="47">
        <v>2000</v>
      </c>
    </row>
    <row r="8" ht="14.25" customHeight="1" spans="1:5">
      <c r="A8" s="29"/>
      <c r="B8" s="30"/>
      <c r="C8" s="48"/>
      <c r="D8" s="49" t="s">
        <v>87</v>
      </c>
      <c r="E8" s="47">
        <v>1600</v>
      </c>
    </row>
    <row r="9" ht="14.25" customHeight="1" spans="1:5">
      <c r="A9" s="29"/>
      <c r="B9" s="30"/>
      <c r="C9" s="48"/>
      <c r="D9" s="49" t="s">
        <v>88</v>
      </c>
      <c r="E9" s="50">
        <v>11000</v>
      </c>
    </row>
    <row r="10" ht="14.25" customHeight="1" spans="1:5">
      <c r="A10" s="29"/>
      <c r="B10" s="32"/>
      <c r="C10" s="51"/>
      <c r="D10" s="49" t="s">
        <v>89</v>
      </c>
      <c r="E10" s="50">
        <v>4000</v>
      </c>
    </row>
    <row r="11" ht="14.25" customHeight="1" spans="1:5">
      <c r="A11" s="52">
        <v>2</v>
      </c>
      <c r="B11" s="53" t="s">
        <v>21</v>
      </c>
      <c r="C11" s="45">
        <v>11400</v>
      </c>
      <c r="D11" s="46" t="s">
        <v>90</v>
      </c>
      <c r="E11" s="47">
        <v>2000</v>
      </c>
    </row>
    <row r="12" ht="14.25" customHeight="1" spans="1:5">
      <c r="A12" s="52"/>
      <c r="B12" s="54"/>
      <c r="C12" s="48"/>
      <c r="D12" s="55" t="s">
        <v>87</v>
      </c>
      <c r="E12" s="47">
        <v>5400</v>
      </c>
    </row>
    <row r="13" ht="14.25" customHeight="1" spans="1:5">
      <c r="A13" s="52"/>
      <c r="B13" s="54"/>
      <c r="C13" s="48"/>
      <c r="D13" s="49" t="s">
        <v>86</v>
      </c>
      <c r="E13" s="47">
        <v>2000</v>
      </c>
    </row>
    <row r="14" ht="14.25" customHeight="1" spans="1:5">
      <c r="A14" s="52"/>
      <c r="B14" s="56"/>
      <c r="C14" s="51"/>
      <c r="D14" s="49" t="s">
        <v>91</v>
      </c>
      <c r="E14" s="47">
        <v>2000</v>
      </c>
    </row>
    <row r="15" spans="1:1">
      <c r="A15" s="41" t="s">
        <v>92</v>
      </c>
    </row>
  </sheetData>
  <mergeCells count="10">
    <mergeCell ref="A2:E2"/>
    <mergeCell ref="B4:C4"/>
    <mergeCell ref="D4:E4"/>
    <mergeCell ref="A4:A5"/>
    <mergeCell ref="A7:A10"/>
    <mergeCell ref="A11:A14"/>
    <mergeCell ref="B7:B10"/>
    <mergeCell ref="B11:B14"/>
    <mergeCell ref="C7:C10"/>
    <mergeCell ref="C11:C14"/>
  </mergeCells>
  <pageMargins left="0.75" right="0.75" top="0.268999993801117" bottom="0.268999993801117" header="0" footer="0"/>
  <pageSetup paperSize="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1"/>
  <sheetViews>
    <sheetView workbookViewId="0">
      <selection activeCell="D7" sqref="D7:E20"/>
    </sheetView>
  </sheetViews>
  <sheetFormatPr defaultColWidth="9" defaultRowHeight="13.5" customHeight="1" outlineLevelCol="4"/>
  <cols>
    <col min="1" max="1" width="14.625" customWidth="1"/>
    <col min="2" max="2" width="66.5" customWidth="1"/>
    <col min="3" max="3" width="20.25" customWidth="1"/>
    <col min="4" max="4" width="28.5" customWidth="1"/>
    <col min="5" max="5" width="20.25" customWidth="1"/>
    <col min="16381" max="16383" width="9.75" customWidth="1"/>
  </cols>
  <sheetData>
    <row r="1" ht="15" customHeight="1" spans="1:1">
      <c r="A1" s="2" t="s">
        <v>93</v>
      </c>
    </row>
    <row r="2" ht="29.25" customHeight="1" spans="1:5">
      <c r="A2" s="14" t="s">
        <v>94</v>
      </c>
      <c r="B2" s="14"/>
      <c r="C2" s="14"/>
      <c r="D2" s="14"/>
      <c r="E2" s="14"/>
    </row>
    <row r="3" ht="14.25" customHeight="1" spans="5:5">
      <c r="E3" s="15" t="s">
        <v>2</v>
      </c>
    </row>
    <row r="4" ht="19.5" customHeight="1" spans="1:5">
      <c r="A4" s="16" t="s">
        <v>81</v>
      </c>
      <c r="B4" s="17" t="s">
        <v>95</v>
      </c>
      <c r="C4" s="17"/>
      <c r="D4" s="18" t="s">
        <v>96</v>
      </c>
      <c r="E4" s="19"/>
    </row>
    <row r="5" ht="19.5" customHeight="1" spans="1:5">
      <c r="A5" s="16"/>
      <c r="B5" s="20" t="s">
        <v>7</v>
      </c>
      <c r="C5" s="20" t="s">
        <v>84</v>
      </c>
      <c r="D5" s="20" t="s">
        <v>85</v>
      </c>
      <c r="E5" s="21" t="s">
        <v>84</v>
      </c>
    </row>
    <row r="6" ht="14.25" customHeight="1" spans="1:5">
      <c r="A6" s="22" t="s">
        <v>15</v>
      </c>
      <c r="B6" s="23"/>
      <c r="C6" s="24">
        <f>SUM(C7:C20)</f>
        <v>187600</v>
      </c>
      <c r="D6" s="24"/>
      <c r="E6" s="24">
        <f>SUM(E7:E20)</f>
        <v>187600</v>
      </c>
    </row>
    <row r="7" ht="14.25" customHeight="1" spans="1:5">
      <c r="A7" s="25">
        <v>1</v>
      </c>
      <c r="B7" s="26" t="s">
        <v>28</v>
      </c>
      <c r="C7" s="27">
        <v>32000</v>
      </c>
      <c r="D7" s="5" t="s">
        <v>91</v>
      </c>
      <c r="E7" s="28">
        <v>4500</v>
      </c>
    </row>
    <row r="8" ht="14.25" customHeight="1" spans="1:5">
      <c r="A8" s="29"/>
      <c r="B8" s="30"/>
      <c r="C8" s="27"/>
      <c r="D8" s="5" t="s">
        <v>97</v>
      </c>
      <c r="E8" s="28">
        <v>9500</v>
      </c>
    </row>
    <row r="9" ht="14.25" customHeight="1" spans="1:5">
      <c r="A9" s="31"/>
      <c r="B9" s="32"/>
      <c r="C9" s="27"/>
      <c r="D9" s="5" t="s">
        <v>87</v>
      </c>
      <c r="E9" s="28">
        <v>18000</v>
      </c>
    </row>
    <row r="10" ht="14.25" customHeight="1" spans="1:5">
      <c r="A10" s="25">
        <v>2</v>
      </c>
      <c r="B10" s="26" t="s">
        <v>35</v>
      </c>
      <c r="C10" s="33">
        <v>18200</v>
      </c>
      <c r="D10" s="34" t="s">
        <v>97</v>
      </c>
      <c r="E10" s="35">
        <v>10000</v>
      </c>
    </row>
    <row r="11" ht="14.25" customHeight="1" spans="1:5">
      <c r="A11" s="31"/>
      <c r="B11" s="32"/>
      <c r="C11" s="33"/>
      <c r="D11" s="36" t="s">
        <v>88</v>
      </c>
      <c r="E11" s="35">
        <v>8200</v>
      </c>
    </row>
    <row r="12" ht="14.25" customHeight="1" spans="1:5">
      <c r="A12" s="22">
        <v>3</v>
      </c>
      <c r="B12" s="37" t="s">
        <v>41</v>
      </c>
      <c r="C12" s="28">
        <v>10000</v>
      </c>
      <c r="D12" s="36" t="s">
        <v>88</v>
      </c>
      <c r="E12" s="28">
        <v>10000</v>
      </c>
    </row>
    <row r="13" ht="14.25" customHeight="1" spans="1:5">
      <c r="A13" s="22">
        <v>4</v>
      </c>
      <c r="B13" s="37" t="s">
        <v>47</v>
      </c>
      <c r="C13" s="27">
        <v>25900</v>
      </c>
      <c r="D13" s="5" t="s">
        <v>97</v>
      </c>
      <c r="E13" s="28">
        <v>25900</v>
      </c>
    </row>
    <row r="14" ht="14.25" customHeight="1" spans="1:5">
      <c r="A14" s="25">
        <v>5</v>
      </c>
      <c r="B14" s="38" t="s">
        <v>52</v>
      </c>
      <c r="C14" s="33">
        <v>14000</v>
      </c>
      <c r="D14" s="5" t="s">
        <v>97</v>
      </c>
      <c r="E14" s="28">
        <v>10000</v>
      </c>
    </row>
    <row r="15" ht="14.25" customHeight="1" spans="1:5">
      <c r="A15" s="31"/>
      <c r="B15" s="39"/>
      <c r="C15" s="33"/>
      <c r="D15" s="5" t="s">
        <v>98</v>
      </c>
      <c r="E15" s="28">
        <v>4000</v>
      </c>
    </row>
    <row r="16" ht="14.25" customHeight="1" spans="1:5">
      <c r="A16" s="22">
        <v>6</v>
      </c>
      <c r="B16" s="40" t="s">
        <v>56</v>
      </c>
      <c r="C16" s="28">
        <v>3000</v>
      </c>
      <c r="D16" s="5" t="s">
        <v>87</v>
      </c>
      <c r="E16" s="28">
        <v>3000</v>
      </c>
    </row>
    <row r="17" ht="14.25" customHeight="1" spans="1:5">
      <c r="A17" s="22">
        <v>7</v>
      </c>
      <c r="B17" s="40" t="s">
        <v>61</v>
      </c>
      <c r="C17" s="28">
        <v>10000</v>
      </c>
      <c r="D17" s="5" t="s">
        <v>87</v>
      </c>
      <c r="E17" s="28">
        <v>10000</v>
      </c>
    </row>
    <row r="18" ht="14.25" customHeight="1" spans="1:5">
      <c r="A18" s="22">
        <v>8</v>
      </c>
      <c r="B18" s="40" t="s">
        <v>65</v>
      </c>
      <c r="C18" s="28">
        <v>9500</v>
      </c>
      <c r="D18" s="5" t="s">
        <v>87</v>
      </c>
      <c r="E18" s="28">
        <v>9500</v>
      </c>
    </row>
    <row r="19" ht="14.25" customHeight="1" spans="1:5">
      <c r="A19" s="22">
        <v>9</v>
      </c>
      <c r="B19" s="40" t="s">
        <v>70</v>
      </c>
      <c r="C19" s="28">
        <v>25000</v>
      </c>
      <c r="D19" s="36" t="s">
        <v>89</v>
      </c>
      <c r="E19" s="28">
        <v>25000</v>
      </c>
    </row>
    <row r="20" ht="14.25" customHeight="1" spans="1:5">
      <c r="A20" s="22">
        <v>10</v>
      </c>
      <c r="B20" s="40" t="s">
        <v>74</v>
      </c>
      <c r="C20" s="28">
        <v>40000</v>
      </c>
      <c r="D20" s="36" t="s">
        <v>88</v>
      </c>
      <c r="E20" s="28">
        <v>40000</v>
      </c>
    </row>
    <row r="21" customHeight="1" spans="1:1">
      <c r="A21" s="41" t="s">
        <v>92</v>
      </c>
    </row>
  </sheetData>
  <mergeCells count="13">
    <mergeCell ref="A2:E2"/>
    <mergeCell ref="B4:C4"/>
    <mergeCell ref="D4:E4"/>
    <mergeCell ref="A4:A5"/>
    <mergeCell ref="A7:A9"/>
    <mergeCell ref="A10:A11"/>
    <mergeCell ref="A14:A15"/>
    <mergeCell ref="B7:B9"/>
    <mergeCell ref="B10:B11"/>
    <mergeCell ref="B14:B15"/>
    <mergeCell ref="C7:C9"/>
    <mergeCell ref="C10:C11"/>
    <mergeCell ref="C14:C15"/>
  </mergeCells>
  <pageMargins left="0.75" right="0.75" top="0.268999993801117" bottom="0.268999993801117" header="0" footer="0"/>
  <pageSetup paperSize="9" scale="88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A1" sqref="A1"/>
    </sheetView>
  </sheetViews>
  <sheetFormatPr defaultColWidth="9" defaultRowHeight="13.5" outlineLevelCol="2"/>
  <cols>
    <col min="1" max="1" width="55.625" customWidth="1"/>
  </cols>
  <sheetData>
    <row r="1" s="6" customFormat="1" spans="1:1">
      <c r="A1" s="7" t="s">
        <v>99</v>
      </c>
    </row>
    <row r="2" s="6" customFormat="1" ht="27" customHeight="1" spans="1:3">
      <c r="A2" s="8" t="s">
        <v>100</v>
      </c>
      <c r="B2" s="9"/>
      <c r="C2" s="9"/>
    </row>
    <row r="3" s="6" customFormat="1" ht="27.75" customHeight="1" spans="1:3">
      <c r="A3" s="10" t="s">
        <v>26</v>
      </c>
      <c r="B3" s="11"/>
      <c r="C3" s="11"/>
    </row>
    <row r="4" s="6" customFormat="1" spans="1:3">
      <c r="A4" s="12" t="s">
        <v>101</v>
      </c>
      <c r="B4" s="13"/>
      <c r="C4" s="13"/>
    </row>
    <row r="5" s="6" customFormat="1" spans="1:3">
      <c r="A5" s="12" t="s">
        <v>60</v>
      </c>
      <c r="B5" s="13"/>
      <c r="C5" s="13"/>
    </row>
    <row r="6" s="6" customFormat="1" spans="1:3">
      <c r="A6" s="12" t="s">
        <v>102</v>
      </c>
      <c r="B6" s="13"/>
      <c r="C6" s="13"/>
    </row>
    <row r="7" s="6" customFormat="1" spans="1:3">
      <c r="A7" s="12" t="s">
        <v>103</v>
      </c>
      <c r="B7" s="13"/>
      <c r="C7" s="13"/>
    </row>
    <row r="8" s="6" customFormat="1" spans="1:3">
      <c r="A8" s="12" t="s">
        <v>104</v>
      </c>
      <c r="B8" s="13"/>
      <c r="C8" s="13"/>
    </row>
    <row r="9" s="6" customFormat="1" spans="1:3">
      <c r="A9" s="12" t="s">
        <v>105</v>
      </c>
      <c r="B9" s="13"/>
      <c r="C9" s="13"/>
    </row>
    <row r="10" s="6" customFormat="1" spans="1:3">
      <c r="A10" s="12" t="s">
        <v>46</v>
      </c>
      <c r="B10" s="13"/>
      <c r="C10" s="13"/>
    </row>
    <row r="11" s="6" customFormat="1" spans="1:3">
      <c r="A11" s="12" t="s">
        <v>51</v>
      </c>
      <c r="B11" s="13"/>
      <c r="C11" s="13"/>
    </row>
    <row r="12" s="6" customFormat="1" spans="1:3">
      <c r="A12" s="12" t="s">
        <v>106</v>
      </c>
      <c r="B12" s="13"/>
      <c r="C12" s="13"/>
    </row>
    <row r="13" s="6" customFormat="1" spans="1:3">
      <c r="A13" s="12" t="s">
        <v>107</v>
      </c>
      <c r="B13" s="13"/>
      <c r="C13" s="13"/>
    </row>
    <row r="14" spans="1:1">
      <c r="A14" s="12" t="s">
        <v>108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A10" sqref="A10"/>
    </sheetView>
  </sheetViews>
  <sheetFormatPr defaultColWidth="9" defaultRowHeight="13.5"/>
  <cols>
    <col min="1" max="1" width="55.625" style="1" customWidth="1"/>
    <col min="2" max="16384" width="9" style="1"/>
  </cols>
  <sheetData>
    <row r="1" ht="14.25" customHeight="1" spans="1:1">
      <c r="A1" s="2" t="s">
        <v>109</v>
      </c>
    </row>
    <row r="2" ht="27.95" customHeight="1" spans="1:1">
      <c r="A2" s="3" t="s">
        <v>110</v>
      </c>
    </row>
    <row r="3" ht="27.75" customHeight="1" spans="1:1">
      <c r="A3" s="4" t="s">
        <v>85</v>
      </c>
    </row>
    <row r="4" ht="14.25" customHeight="1" spans="1:1">
      <c r="A4" s="5" t="s">
        <v>86</v>
      </c>
    </row>
    <row r="5" ht="14.25" customHeight="1" spans="1:1">
      <c r="A5" s="5" t="s">
        <v>111</v>
      </c>
    </row>
    <row r="6" ht="14.25" customHeight="1" spans="1:1">
      <c r="A6" s="5" t="s">
        <v>112</v>
      </c>
    </row>
    <row r="7" ht="14.25" customHeight="1" spans="1:1">
      <c r="A7" s="5" t="s">
        <v>90</v>
      </c>
    </row>
    <row r="8" ht="14.25" customHeight="1" spans="1:1">
      <c r="A8" s="5" t="s">
        <v>88</v>
      </c>
    </row>
    <row r="9" ht="14.25" customHeight="1" spans="1:1">
      <c r="A9" s="5" t="s">
        <v>113</v>
      </c>
    </row>
    <row r="10" ht="14.25" customHeight="1" spans="1:1">
      <c r="A10" s="5" t="s">
        <v>98</v>
      </c>
    </row>
    <row r="11" ht="14.25" customHeight="1" spans="1:1">
      <c r="A11" s="5" t="s">
        <v>114</v>
      </c>
    </row>
    <row r="12" ht="14.25" customHeight="1" spans="1:1">
      <c r="A12" s="5" t="s">
        <v>115</v>
      </c>
    </row>
    <row r="13" ht="14.25" customHeight="1" spans="1:1">
      <c r="A13" s="5" t="s">
        <v>97</v>
      </c>
    </row>
    <row r="14" ht="14.25" customHeight="1" spans="1:1">
      <c r="A14" s="5" t="s">
        <v>116</v>
      </c>
    </row>
    <row r="15" ht="14.25" customHeight="1" spans="1:1">
      <c r="A15" s="5" t="s">
        <v>87</v>
      </c>
    </row>
    <row r="16" ht="14.25" customHeight="1" spans="1:1">
      <c r="A16" s="5" t="s">
        <v>89</v>
      </c>
    </row>
    <row r="17" ht="14.25" customHeight="1" spans="1:1">
      <c r="A17" s="5" t="s">
        <v>91</v>
      </c>
    </row>
    <row r="18" ht="14.25" customHeight="1" spans="1:1">
      <c r="A18" s="5" t="s">
        <v>117</v>
      </c>
    </row>
    <row r="19" ht="14.25" customHeight="1" spans="1:1">
      <c r="A19" s="5" t="s">
        <v>118</v>
      </c>
    </row>
    <row r="20" ht="14.25" customHeight="1" spans="1:1">
      <c r="A20" s="5" t="s">
        <v>119</v>
      </c>
    </row>
    <row r="21" ht="14.25" customHeight="1" spans="1:1">
      <c r="A21" s="5" t="s">
        <v>120</v>
      </c>
    </row>
    <row r="22" ht="14.25" customHeight="1" spans="1:1">
      <c r="A22" s="5" t="s">
        <v>121</v>
      </c>
    </row>
    <row r="23" ht="14.25" customHeight="1" spans="1:1">
      <c r="A23" s="5" t="s">
        <v>122</v>
      </c>
    </row>
    <row r="24" ht="14.25" customHeight="1" spans="1:1">
      <c r="A24" s="5" t="s">
        <v>123</v>
      </c>
    </row>
    <row r="25" ht="14.25" customHeight="1" spans="1:1">
      <c r="A25" s="5" t="s">
        <v>124</v>
      </c>
    </row>
    <row r="26" ht="14.25" customHeight="1" spans="1:1">
      <c r="A26" s="5" t="s">
        <v>125</v>
      </c>
    </row>
    <row r="27" ht="14.25" customHeight="1" spans="1:1">
      <c r="A27" s="5" t="s">
        <v>126</v>
      </c>
    </row>
    <row r="28" ht="14.25" customHeight="1" spans="1:1">
      <c r="A28" s="5" t="s">
        <v>127</v>
      </c>
    </row>
    <row r="29" ht="14.25" customHeight="1" spans="1:1">
      <c r="A29" s="5" t="s">
        <v>128</v>
      </c>
    </row>
    <row r="30" ht="14.25" customHeight="1" spans="1:1">
      <c r="A30" s="5" t="s">
        <v>129</v>
      </c>
    </row>
    <row r="31" ht="14.25" customHeight="1" spans="1:1">
      <c r="A31" s="5" t="s">
        <v>130</v>
      </c>
    </row>
    <row r="32" ht="14.25" customHeight="1" spans="1:1">
      <c r="A32" s="5" t="s">
        <v>131</v>
      </c>
    </row>
    <row r="33" ht="14.25" customHeight="1" spans="1:1">
      <c r="A33" s="5" t="s">
        <v>132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附件1-1</vt:lpstr>
      <vt:lpstr>附件1-2</vt:lpstr>
      <vt:lpstr>附件1-3</vt:lpstr>
      <vt:lpstr>附件1-4</vt:lpstr>
      <vt:lpstr>附件1-5</vt:lpstr>
      <vt:lpstr>附件1-6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2021-05-14T08:10:00Z</dcterms:created>
  <cp:lastPrinted>2022-06-17T00:58:00Z</cp:lastPrinted>
  <dcterms:modified xsi:type="dcterms:W3CDTF">2022-06-21T01:16:10Z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2052-11.8.2.10972</vt:lpwstr>
  </property>
  <property fmtid="{D5CDD505-2E9C-101B-9397-08002B2CF9AE}" pid="3" name="ICV">
    <vt:lpwstr>61DC0891B1DC499C93E14E4ED5DE9C4B</vt:lpwstr>
  </property>
</Properties>
</file>